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dmila\Desktop\IKT pomôcky - projekt\"/>
    </mc:Choice>
  </mc:AlternateContent>
  <xr:revisionPtr revIDLastSave="0" documentId="13_ncr:1_{84EFCECC-B758-42DC-B1B0-1DEF9CBA83AA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jekt PIS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1" l="1"/>
  <c r="F58" i="1" s="1"/>
  <c r="G57" i="1" l="1"/>
  <c r="F57" i="1" s="1"/>
  <c r="G56" i="1"/>
  <c r="F56" i="1" s="1"/>
  <c r="G55" i="1"/>
  <c r="F55" i="1" s="1"/>
  <c r="G54" i="1"/>
  <c r="F54" i="1" s="1"/>
  <c r="G53" i="1"/>
  <c r="F53" i="1" s="1"/>
  <c r="G52" i="1"/>
  <c r="F52" i="1" s="1"/>
  <c r="G51" i="1"/>
  <c r="F51" i="1" s="1"/>
  <c r="G50" i="1" l="1"/>
  <c r="F50" i="1" s="1"/>
  <c r="G49" i="1"/>
  <c r="F49" i="1" s="1"/>
  <c r="G48" i="1"/>
  <c r="F48" i="1" s="1"/>
  <c r="G47" i="1"/>
  <c r="F47" i="1" s="1"/>
  <c r="G46" i="1"/>
  <c r="F46" i="1" s="1"/>
  <c r="G45" i="1"/>
  <c r="F45" i="1" l="1"/>
  <c r="F59" i="1" s="1"/>
  <c r="F60" i="1"/>
  <c r="D24" i="1" s="1"/>
  <c r="D25" i="1" s="1"/>
</calcChain>
</file>

<file path=xl/sharedStrings.xml><?xml version="1.0" encoding="utf-8"?>
<sst xmlns="http://schemas.openxmlformats.org/spreadsheetml/2006/main" count="58" uniqueCount="57">
  <si>
    <t>učebné pomôcky</t>
  </si>
  <si>
    <t>počet kusov</t>
  </si>
  <si>
    <t>Názov spoločnosti:</t>
  </si>
  <si>
    <t>PSČ, Mesto:</t>
  </si>
  <si>
    <t>kontaktná osoba:</t>
  </si>
  <si>
    <t>tel:</t>
  </si>
  <si>
    <t>IČO:</t>
  </si>
  <si>
    <t>DIČ:</t>
  </si>
  <si>
    <t>IČ DPH:</t>
  </si>
  <si>
    <t>..................................................................................................</t>
  </si>
  <si>
    <t xml:space="preserve">Adresa: </t>
  </si>
  <si>
    <t>Špecifikácia</t>
  </si>
  <si>
    <t xml:space="preserve"> cena/ks</t>
  </si>
  <si>
    <t>cena spolu s DPH</t>
  </si>
  <si>
    <t>cena spolu bez DPH</t>
  </si>
  <si>
    <t>Slovník spoločného obstarávania ( Kód CPV):</t>
  </si>
  <si>
    <t>Názov predmetu zákazky:</t>
  </si>
  <si>
    <t>Dátum, meno, priezvisko, podpis (prípadne pečiatka)1:</t>
  </si>
  <si>
    <t xml:space="preserve">Príloha č.1 - návrh na plnenie kritérií </t>
  </si>
  <si>
    <r>
      <rPr>
        <b/>
        <sz val="14"/>
        <rFont val="Times New Roman"/>
        <family val="1"/>
        <charset val="238"/>
      </rPr>
      <t xml:space="preserve">Zvýšenie čitateľskej, matematickej, finančnej a prírodovednej gramotnosti na Gymnáziu, Alejová 1, Košice </t>
    </r>
    <r>
      <rPr>
        <sz val="12"/>
        <rFont val="Times New Roman"/>
        <family val="1"/>
        <charset val="238"/>
      </rPr>
      <t xml:space="preserve">
Kód výzvy: OPLZ-PO1/2018/DOP/1.1.1-03
Kód ITMS2014+:  312011U417
</t>
    </r>
    <r>
      <rPr>
        <b/>
        <sz val="14"/>
        <rFont val="Times New Roman"/>
        <family val="1"/>
        <charset val="238"/>
      </rPr>
      <t>Gymnázium, Alejová 1, 041 49 Košice, IČO: 00598071</t>
    </r>
  </si>
  <si>
    <t>IKT pomôcky spolu s DPH</t>
  </si>
  <si>
    <t>IKT pomôcky spolu bez DPH</t>
  </si>
  <si>
    <t>Minimálne parametre alebo ekvivalent s vyššími požadovanými parametrami:
Možnosť vytvárania hlasovania. 
Možnosť vytvoriť anonymné hlasovanie. 
Možnosť vytvoriť zoznam účastníkov, demografická analýza. 
Reportovanie do Excelu, PDF a HTML a ďalej tak pracovať s výsledkami reportov. 
Manažovanie obsahu hlasovania, správu účastníkov a reportov. 
Potvrdenia odoslania odpovedi.
min. 40ks max. 50ks hlasovacích modulov umožňujúcich obojsmernú komunikáciu
licencia na min. 5 rokov. 
Dosah: min. 50m
min. 5 tlačidiel na zvolenie odpovedi</t>
  </si>
  <si>
    <t>IKT pomôcky spolus DPH</t>
  </si>
  <si>
    <t>Minimálne parametre alebo ekvivalent s vyššími požadovanými parametrami:
Interaktívna tabuľa 82"
Multitouch - Dynamický pohyb s objektami, Technológia: Infra alebo ekvivalent, Vstup: pero, prst
Podpora dotyku: jednodotyk, dvojdotyk, Pripojenie: USB, podporovane OS:Win XP, Win Vista, WIn 7, Win 8, Win 10, Rýchlosť kurzora: min 250 bodov/sekundu, Rozlíšenie snimaca : min. 32768 x 32768 +/-  20%, min. odozva: prvý bod 25 ms +/-  20%, písanie 8ms +/-  20%, uhlipriecka min. 200cm max 220cm, min. 3 bezbatériové perá, ukazovátko, guma. Magnetický povrch, Plug and play.
Veľkosť aktívnej plochy: min 1660 mm x 1165 mm +/-  20%, sofware na testovanie žiakov.
Projektor na krátku projekciu:
Technológia zobrazenia 3LCD alebo ekvivalent splnajuci obnovovaciu frekvenciu 50 Hz - 85 H +/- 20%
Svietivosť min. 3100 ANSI lumenov, Kontrast min. 15000:1, Natívne rozlíšenie min. 1024 x 768
Životnosť výbojky min. 4500 hodín v klasickom rezime, Projekčná vzdialenosť max. 1m - tzv. "short throw", Projekčná veľkosť plátna aspoň 60" v predpísanej projekčnej vzdialenosti
Konektory min. HDMI,  2 x D-SUB
- HDMI kabel min 10m
-napajaci kabel min 10m
Funkcie aspoň nasledujúce: automatická voľba vstupného signálu, možnosť permanentného zvislého prevrátenia obrazu (pre montáž na strop), diaľkové ovládanie, obraz bez lichobežníkového skreslenia - možnosť korekcie.
Držiak na krátku projekciu:
Držiak na stenu pre ultra krátku vzdialnosť vhodný k ponúkanému projektoru.
Nastaviteľná dĺžka, Sklon, Bočný náklon, Teleskop
Softvér Activinspire alebo ekvivalent programu umožňujúci použitie rôznorodých médií od videí, animácií, simulácií, pozadí, obrázkov, zvukov a odkazov, ktorý vytvára motivujúce prostredie pre každého vyučujúceho a pre žiakov. Obsahuje rad funkčných nástrojov, ako je pravítko, hracie kocky, stopky a rozpoznávanie tvarov + prístup k databáze učebných materiálov.
Inštalácia a konfigurácia na mieste.</t>
  </si>
  <si>
    <t>Minimálne parametre alebo ekvivalent s vyššími požadovanými parametrami:
Technológia zobrazenia 3LCD alebo ekvivalent splnajuci obnovovaciu frekvenciu 50 Hz - 85 H +/- 20%
Svietivosť min. 3000 ANSI lumenov, Kontrast min. 15000:1, Natívne rozlíšenie min.1920 x 1080 (HD 1080)
Životnosť lampy min. 4500 hodín v klasickom rezime, krátka projekčná vzdialenosť.
Konektory min. HDMI,  VGA, USB, WiFI
Funkcie aspoň nasledujúce: automatická voľba vstupného signálu, možnosť permanentného zvislého prevrátenia obrazu (pre montáž na strop), diaľkové ovládanie, obraz bez lichobežníkového skreslenia - možnosť korekcie.</t>
  </si>
  <si>
    <t>projektor</t>
  </si>
  <si>
    <t>Minimálne parametre alebo ekvivalent s vyššími požadovanými parametrami:
uhlopriečka displeja: min. 9,6 palcov; max. 10,1 palcov +/- 20%
RAM: min. 3GB a vyššie
rozlíšenie displeja: min. 1920 x 1200 pixelov a vyššie - dotykový
interná pamäť: min. 32 GB a vyššie
procesor: min. 8x jadro
operačný systém: min. Android 5.1 alebo ekvivalentný
farba: čierna, biela (alternatívne podľa výrobcu)
príslušenstvo: nabíjačka, USB napájací kábel k nabíjačke
WiFi, Bluetooth,microUSB, podpora SD karty - microSD
kapacita batérie: min. 4800 mAh</t>
  </si>
  <si>
    <t>Minimálne parametre alebo ekvivalent s vyššími požadovanými parametrami: 
CMOS senzor alebo ekvivalent
min. 10 x optický zoom a 10 x digitálny zoom
Snímková frekvencia: 30 fps +/- 20%
Oblasť záberu: min. 297 × 420 mm +/- 20%
Výstupné rozlíšenie: min. XGA (1024 × 768) a 1080p (1920 × 1080)
LED osvetlenie
Inštalácia konfigurácia na mieste</t>
  </si>
  <si>
    <t xml:space="preserve">Office Kancelársky balík spoločnosti Microsoft alebo ekvivalent - softvérový balík programov, obsahujúci programy na vykonávanie bežných kancelárskych činností.Obsahuje programy pre tvorbu dokumentov, spracovanie tabuliek, prezentácií a program na spracovanie posty, organizér a program na správu poznámok, trvalá licencia, najnošia dostupná EDU licencia formou multilicencie.
Inštalácia konfigurácia na mieste </t>
  </si>
  <si>
    <t>LCD monitor</t>
  </si>
  <si>
    <t>Minimálne parametre alebo ekvivalent s vyššími požadovanými parametrami: 
Multifunkčné  farebné zariadenie, formát min. A4 s funkciou skener, rýchlosť tlače ISO A4: min. 25st čb a 25st farebne,automatický obojstranný podávač dokumentov, fax, automatická duplexná tlač, LAN</t>
  </si>
  <si>
    <t>farebná multifunkčná tlačiareň</t>
  </si>
  <si>
    <t>Minimálne parametre alebo ekvivalent s vyššími požadovanými parametrami: Umožňuje veľmi jednoducho a pohodlne ovládať interaktívnu tabuľu z akéhokoľvek miesta v triede do vzdialenosti min. 10m od počítača. 
- nabíjateľná batéria, min. 16 hodín výdrž.</t>
  </si>
  <si>
    <t>Prenosný tablet na ovládanie na interaktívnej tabule</t>
  </si>
  <si>
    <t>nabíjacia stanica na tablety</t>
  </si>
  <si>
    <t>Minimálne parametre alebo ekvivalent s vyššími požadovanými parametrami: 
- frekvenčný rozsah min. 30 Hz až 16 kHz +/- 20%, konektor 3.5 mm jack, stereo, min 1,8 m kábel</t>
  </si>
  <si>
    <t>Hlasovací systém</t>
  </si>
  <si>
    <t>Minimálne parametre alebo ekvivalent s vyššími požadovanými parametrami:
Plastové 3D okuliarepre smartfón 3,5 až 6", sklenená optika,  podpora SBS 3D, VR, 360°.</t>
  </si>
  <si>
    <t xml:space="preserve">Minimálne parametre alebo ekvivalent s vyššími požadovanými parametrami:
PC stanica, min.: CPU PassMark min. 7000b, min 4GB RAM, min 1TB HDD,  VGA min 900 bodov podla https://www.videocardbenchmark.net/, DVD±RW, LAN 10/100/1000, WI-FI, Bluetooth, USB 3.1, HDMI, DisplayPort,klavesnica, myš, predinstalovany operacny system.
Inštalácia konfigurácia na mieste </t>
  </si>
  <si>
    <t>Pc stanica</t>
  </si>
  <si>
    <t xml:space="preserve">Minimálne parametre alebo ekvivalent s vyššími požadovanými parametrami: 
Nabíjacia stanica pre min. 10 tabletov - USB - uzamykateľný systém pre bezpečnosť a energetický systém pre úspornosť prevádzky. </t>
  </si>
  <si>
    <t>39162200-7 Učebné pomôcky a zariadenia, 30191200-6 Spätné projektory,   38652120-7 Videoprojektory, 
30213300-8 Stolový počítač, 30237200-1 Príslušenstvo počítačov, 30213200-7 Tabletový počítač,
48310000-4 Softvérový balík na vytváranie dokumentov, 30232110-8 Laserové tlačiarne</t>
  </si>
  <si>
    <t>* nehodiace sa preškrtnite
1 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</si>
  <si>
    <r>
      <t xml:space="preserve">Súhlasím s tým, aby táto cenová ponuka predložená na základe výzvy na predloženie cenovej ponuky bola okrem využitia pre určenie predpokladanej hodnoty zákazky využitá a vyhodnotená v následnom zadávaní zákazky s nízkou hodnotou, ak to bude uplatniteľné:
</t>
    </r>
    <r>
      <rPr>
        <b/>
        <sz val="12"/>
        <rFont val="Times New Roman"/>
        <family val="1"/>
        <charset val="238"/>
      </rPr>
      <t>áno / nie*</t>
    </r>
  </si>
  <si>
    <t>Konkrétny návrh plnenia</t>
  </si>
  <si>
    <t>Kancelársky softvér</t>
  </si>
  <si>
    <t>sluchadla s mikrofónom</t>
  </si>
  <si>
    <t>3D okuliare</t>
  </si>
  <si>
    <t>interaktívna tabuľa 82" vrátane softvéru</t>
  </si>
  <si>
    <t>Tablet</t>
  </si>
  <si>
    <t>Vizualizér</t>
  </si>
  <si>
    <t>Ozvučovaci set</t>
  </si>
  <si>
    <t>Minimálne parametre alebo ekvivalent s vyššími požadovanými parametrami: 
Mixážny pult min. 5 kanálov, výkon min. 400 W +/- 20 %, bluetooth pripojenie, min. 2x vstup MIC, min. 1x mikrofón, zabudovaný prijímač pre bezdrôtový mikrofón.
Min. konektory: XLR In, 1/4" In,stereo RCA In,1/8" In,1/4" Out.</t>
  </si>
  <si>
    <t>Minimálne parametre alebo ekvivalent s vyššími požadovanými parametrami:
LCD monitor min. 21,5" +/- 20% Full HD 1920 × 1080, TN, LED, 60Hz, 200cd / m2, 1000: 1,VGA, DP, VESA</t>
  </si>
  <si>
    <t xml:space="preserve">Pomôcky IKT  k projektu ,,Zvýšenie čitateľskej, matematickej, finančnej a prírodovednej gramotnosti na Gymnáziu, Alejová 1, Košice“
- 2.1.1. zariadenie a vybavenie (bežný výdavok) Súbor učebných pomôcok – IKT
- 2.1.2. zariadenie a vybavenie (bežný výdavok) Súbor učebných pomôcok – Ozvučovací set 
- 2.1.3. zariadenie a vybavenie (bežný výdavok) Office
</t>
  </si>
  <si>
    <t xml:space="preserve">Cenová ponuka  - Pomôcky IKT  k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</si>
</sst>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u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2" fillId="0" borderId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8" fillId="0" borderId="0" xfId="2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wrapText="1" indent="1"/>
    </xf>
    <xf numFmtId="0" fontId="9" fillId="0" borderId="0" xfId="0" applyFont="1" applyAlignment="1">
      <alignment horizontal="center" wrapText="1"/>
    </xf>
    <xf numFmtId="164" fontId="6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164" fontId="6" fillId="0" borderId="0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13" fillId="2" borderId="11" xfId="3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 indent="3"/>
    </xf>
    <xf numFmtId="0" fontId="7" fillId="0" borderId="0" xfId="0" applyFont="1" applyAlignment="1">
      <alignment horizontal="left"/>
    </xf>
    <xf numFmtId="164" fontId="1" fillId="0" borderId="13" xfId="0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center" wrapText="1"/>
    </xf>
    <xf numFmtId="164" fontId="5" fillId="0" borderId="15" xfId="0" applyNumberFormat="1" applyFont="1" applyBorder="1" applyAlignment="1">
      <alignment horizontal="right"/>
    </xf>
    <xf numFmtId="0" fontId="14" fillId="2" borderId="11" xfId="3" applyFont="1" applyFill="1" applyBorder="1" applyAlignment="1">
      <alignment horizontal="left" vertical="center" wrapText="1"/>
    </xf>
    <xf numFmtId="0" fontId="13" fillId="2" borderId="21" xfId="3" applyFont="1" applyFill="1" applyBorder="1" applyAlignment="1">
      <alignment horizontal="left" vertical="center" wrapText="1"/>
    </xf>
    <xf numFmtId="0" fontId="1" fillId="0" borderId="22" xfId="0" applyFont="1" applyBorder="1" applyAlignment="1">
      <alignment wrapText="1"/>
    </xf>
    <xf numFmtId="0" fontId="13" fillId="2" borderId="23" xfId="3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wrapText="1"/>
    </xf>
    <xf numFmtId="164" fontId="1" fillId="0" borderId="25" xfId="0" applyNumberFormat="1" applyFont="1" applyBorder="1" applyAlignment="1">
      <alignment horizontal="center" wrapText="1"/>
    </xf>
    <xf numFmtId="164" fontId="5" fillId="0" borderId="26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/>
    </xf>
    <xf numFmtId="0" fontId="17" fillId="2" borderId="1" xfId="3" applyFont="1" applyFill="1" applyBorder="1" applyAlignment="1">
      <alignment horizontal="left" vertical="center" wrapText="1"/>
    </xf>
    <xf numFmtId="164" fontId="6" fillId="0" borderId="16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wrapText="1" indent="1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</cellXfs>
  <cellStyles count="4">
    <cellStyle name="Hypertextové prepojenie" xfId="2" builtinId="8"/>
    <cellStyle name="Hypertextové prepojenie 2" xfId="1" xr:uid="{00000000-0005-0000-0000-000001000000}"/>
    <cellStyle name="Normálna" xfId="0" builtinId="0"/>
    <cellStyle name="Normálna 2" xfId="3" xr:uid="{03063A08-4B51-488B-9403-C9A039DB4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2000250</xdr:colOff>
          <xdr:row>0</xdr:row>
          <xdr:rowOff>57150</xdr:rowOff>
        </xdr:from>
        <xdr:to>
          <xdr:col>3</xdr:col>
          <xdr:colOff>304800</xdr:colOff>
          <xdr:row>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Normal="100" workbookViewId="0">
      <selection activeCell="J16" sqref="J16"/>
    </sheetView>
  </sheetViews>
  <sheetFormatPr defaultRowHeight="15" x14ac:dyDescent="0.25"/>
  <cols>
    <col min="1" max="1" width="31.28515625" style="6" customWidth="1"/>
    <col min="2" max="2" width="67.28515625" style="6" customWidth="1"/>
    <col min="3" max="3" width="42.7109375" style="6" customWidth="1"/>
    <col min="4" max="4" width="11.85546875" style="4" customWidth="1"/>
    <col min="5" max="5" width="11.7109375" style="4" bestFit="1" customWidth="1"/>
    <col min="6" max="6" width="12.28515625" style="4" customWidth="1"/>
    <col min="7" max="7" width="12.5703125" style="4" bestFit="1" customWidth="1"/>
    <col min="8" max="9" width="9.140625" style="4"/>
    <col min="10" max="10" width="10.5703125" style="4" bestFit="1" customWidth="1"/>
    <col min="11" max="16384" width="9.140625" style="4"/>
  </cols>
  <sheetData>
    <row r="1" spans="1:7" ht="78.75" customHeight="1" x14ac:dyDescent="0.25"/>
    <row r="2" spans="1:7" ht="56.25" customHeight="1" x14ac:dyDescent="0.25">
      <c r="D2" s="22" t="s">
        <v>18</v>
      </c>
    </row>
    <row r="3" spans="1:7" ht="78.75" customHeight="1" x14ac:dyDescent="0.3">
      <c r="A3" s="43" t="s">
        <v>19</v>
      </c>
      <c r="B3" s="43"/>
      <c r="C3" s="43"/>
      <c r="D3" s="43"/>
      <c r="E3" s="43"/>
      <c r="F3" s="43"/>
      <c r="G3" s="43"/>
    </row>
    <row r="4" spans="1:7" ht="25.5" customHeight="1" x14ac:dyDescent="0.25">
      <c r="A4" s="11"/>
      <c r="B4" s="11"/>
      <c r="C4" s="13"/>
      <c r="D4" s="11"/>
      <c r="E4" s="11"/>
      <c r="F4" s="11"/>
      <c r="G4" s="11"/>
    </row>
    <row r="5" spans="1:7" ht="63" customHeight="1" x14ac:dyDescent="0.25">
      <c r="A5" s="21" t="s">
        <v>16</v>
      </c>
      <c r="B5" s="53" t="s">
        <v>55</v>
      </c>
      <c r="C5" s="53"/>
      <c r="D5" s="53"/>
      <c r="E5" s="53"/>
      <c r="F5" s="53"/>
      <c r="G5" s="53"/>
    </row>
    <row r="6" spans="1:7" ht="11.25" customHeight="1" x14ac:dyDescent="0.25">
      <c r="A6" s="11"/>
      <c r="B6" s="11"/>
      <c r="C6" s="13"/>
      <c r="D6" s="11"/>
      <c r="E6" s="11"/>
      <c r="F6" s="11"/>
      <c r="G6" s="11"/>
    </row>
    <row r="8" spans="1:7" ht="42.75" customHeight="1" x14ac:dyDescent="0.25">
      <c r="A8" s="6" t="s">
        <v>15</v>
      </c>
      <c r="B8" s="51" t="s">
        <v>42</v>
      </c>
      <c r="C8" s="51"/>
      <c r="D8" s="51"/>
      <c r="E8" s="51"/>
      <c r="F8" s="51"/>
      <c r="G8" s="51"/>
    </row>
    <row r="10" spans="1:7" ht="60" customHeight="1" x14ac:dyDescent="0.25">
      <c r="A10" s="44" t="s">
        <v>56</v>
      </c>
      <c r="B10" s="44"/>
      <c r="C10" s="44"/>
      <c r="D10" s="45"/>
      <c r="E10" s="45"/>
      <c r="F10" s="45"/>
      <c r="G10" s="45"/>
    </row>
    <row r="11" spans="1:7" ht="30.75" customHeight="1" x14ac:dyDescent="0.25"/>
    <row r="13" spans="1:7" ht="16.5" customHeight="1" x14ac:dyDescent="0.25">
      <c r="A13" s="10" t="s">
        <v>2</v>
      </c>
      <c r="B13" s="23"/>
      <c r="C13" s="23"/>
      <c r="D13" s="46"/>
      <c r="E13" s="46"/>
      <c r="F13" s="46"/>
      <c r="G13" s="46"/>
    </row>
    <row r="14" spans="1:7" ht="16.5" customHeight="1" x14ac:dyDescent="0.25">
      <c r="A14" s="10" t="s">
        <v>10</v>
      </c>
      <c r="B14" s="23"/>
      <c r="C14" s="23"/>
      <c r="D14" s="46"/>
      <c r="E14" s="46"/>
      <c r="F14" s="46"/>
      <c r="G14" s="46"/>
    </row>
    <row r="15" spans="1:7" ht="16.5" customHeight="1" x14ac:dyDescent="0.25">
      <c r="A15" s="10" t="s">
        <v>3</v>
      </c>
      <c r="B15" s="23"/>
      <c r="C15" s="23"/>
      <c r="D15" s="46"/>
      <c r="E15" s="46"/>
      <c r="F15" s="46"/>
      <c r="G15" s="46"/>
    </row>
    <row r="16" spans="1:7" ht="16.5" customHeight="1" x14ac:dyDescent="0.25">
      <c r="A16" s="10" t="s">
        <v>4</v>
      </c>
      <c r="B16" s="23"/>
      <c r="C16" s="23"/>
      <c r="D16" s="46"/>
      <c r="E16" s="46"/>
      <c r="F16" s="46"/>
      <c r="G16" s="46"/>
    </row>
    <row r="17" spans="1:7" ht="16.5" customHeight="1" x14ac:dyDescent="0.25">
      <c r="A17" s="10" t="s">
        <v>5</v>
      </c>
      <c r="B17" s="23"/>
      <c r="C17" s="23"/>
      <c r="D17" s="46"/>
      <c r="E17" s="46"/>
      <c r="F17" s="46"/>
      <c r="G17" s="46"/>
    </row>
    <row r="18" spans="1:7" ht="16.5" customHeight="1" x14ac:dyDescent="0.25">
      <c r="A18" s="10" t="s">
        <v>6</v>
      </c>
      <c r="B18" s="23"/>
      <c r="C18" s="23"/>
      <c r="D18" s="46"/>
      <c r="E18" s="46"/>
      <c r="F18" s="46"/>
      <c r="G18" s="46"/>
    </row>
    <row r="19" spans="1:7" ht="16.5" customHeight="1" x14ac:dyDescent="0.25">
      <c r="A19" s="10" t="s">
        <v>7</v>
      </c>
      <c r="B19" s="23"/>
      <c r="C19" s="23"/>
      <c r="D19" s="46"/>
      <c r="E19" s="46"/>
      <c r="F19" s="46"/>
      <c r="G19" s="46"/>
    </row>
    <row r="20" spans="1:7" ht="16.5" customHeight="1" x14ac:dyDescent="0.25">
      <c r="A20" s="10" t="s">
        <v>8</v>
      </c>
      <c r="B20" s="23"/>
      <c r="C20" s="23"/>
      <c r="D20" s="46"/>
      <c r="E20" s="46"/>
      <c r="F20" s="46"/>
      <c r="G20" s="46"/>
    </row>
    <row r="21" spans="1:7" ht="45" customHeight="1" x14ac:dyDescent="0.25"/>
    <row r="23" spans="1:7" ht="15.75" thickBot="1" x14ac:dyDescent="0.3"/>
    <row r="24" spans="1:7" ht="24" customHeight="1" thickBot="1" x14ac:dyDescent="0.3">
      <c r="A24" s="55" t="s">
        <v>20</v>
      </c>
      <c r="B24" s="56"/>
      <c r="C24" s="12"/>
      <c r="D24" s="55">
        <f>F60</f>
        <v>0</v>
      </c>
      <c r="E24" s="57"/>
      <c r="F24" s="14"/>
    </row>
    <row r="25" spans="1:7" ht="24" customHeight="1" thickBot="1" x14ac:dyDescent="0.3">
      <c r="A25" s="55" t="s">
        <v>21</v>
      </c>
      <c r="B25" s="56"/>
      <c r="C25" s="12"/>
      <c r="D25" s="55">
        <f>D24/1.2</f>
        <v>0</v>
      </c>
      <c r="E25" s="57"/>
      <c r="F25" s="14"/>
    </row>
    <row r="28" spans="1:7" ht="72" customHeight="1" x14ac:dyDescent="0.25">
      <c r="A28" s="52" t="s">
        <v>44</v>
      </c>
      <c r="B28" s="52"/>
      <c r="C28" s="52"/>
      <c r="D28" s="52"/>
      <c r="E28" s="52"/>
    </row>
    <row r="33" spans="1:7" x14ac:dyDescent="0.25">
      <c r="A33" s="1" t="s">
        <v>9</v>
      </c>
      <c r="B33" s="1"/>
      <c r="C33" s="1"/>
    </row>
    <row r="34" spans="1:7" x14ac:dyDescent="0.25">
      <c r="A34" s="24" t="s">
        <v>17</v>
      </c>
      <c r="B34" s="9"/>
      <c r="C34" s="9"/>
    </row>
    <row r="36" spans="1:7" ht="39.75" customHeight="1" x14ac:dyDescent="0.25">
      <c r="A36" s="54" t="s">
        <v>43</v>
      </c>
      <c r="B36" s="54"/>
      <c r="C36" s="54"/>
      <c r="D36" s="54"/>
      <c r="E36" s="54"/>
      <c r="F36" s="54"/>
      <c r="G36" s="54"/>
    </row>
    <row r="43" spans="1:7" ht="15.75" thickBot="1" x14ac:dyDescent="0.3">
      <c r="A43" s="8"/>
      <c r="B43" s="8"/>
      <c r="C43" s="8"/>
      <c r="G43" s="7"/>
    </row>
    <row r="44" spans="1:7" s="3" customFormat="1" ht="29.25" thickBot="1" x14ac:dyDescent="0.25">
      <c r="A44" s="36" t="s">
        <v>0</v>
      </c>
      <c r="B44" s="15" t="s">
        <v>11</v>
      </c>
      <c r="C44" s="15" t="s">
        <v>45</v>
      </c>
      <c r="D44" s="15" t="s">
        <v>12</v>
      </c>
      <c r="E44" s="15" t="s">
        <v>1</v>
      </c>
      <c r="F44" s="15" t="s">
        <v>14</v>
      </c>
      <c r="G44" s="37" t="s">
        <v>13</v>
      </c>
    </row>
    <row r="45" spans="1:7" ht="72.75" thickBot="1" x14ac:dyDescent="0.3">
      <c r="A45" s="31" t="s">
        <v>40</v>
      </c>
      <c r="B45" s="32" t="s">
        <v>39</v>
      </c>
      <c r="C45" s="39"/>
      <c r="D45" s="38"/>
      <c r="E45" s="33">
        <v>31</v>
      </c>
      <c r="F45" s="34">
        <f>G45/1.2</f>
        <v>0</v>
      </c>
      <c r="G45" s="35">
        <f t="shared" ref="G45:G58" si="0">E45*D45</f>
        <v>0</v>
      </c>
    </row>
    <row r="46" spans="1:7" ht="36.75" thickBot="1" x14ac:dyDescent="0.3">
      <c r="A46" s="2" t="s">
        <v>30</v>
      </c>
      <c r="B46" s="16" t="s">
        <v>54</v>
      </c>
      <c r="C46" s="39"/>
      <c r="D46" s="38"/>
      <c r="E46" s="17">
        <v>21</v>
      </c>
      <c r="F46" s="25">
        <f t="shared" ref="F46:F58" si="1">G46/1.2</f>
        <v>0</v>
      </c>
      <c r="G46" s="26">
        <f t="shared" si="0"/>
        <v>0</v>
      </c>
    </row>
    <row r="47" spans="1:7" ht="72.75" thickBot="1" x14ac:dyDescent="0.3">
      <c r="A47" s="2" t="s">
        <v>46</v>
      </c>
      <c r="B47" s="16" t="s">
        <v>29</v>
      </c>
      <c r="C47" s="39"/>
      <c r="D47" s="38"/>
      <c r="E47" s="17">
        <v>31</v>
      </c>
      <c r="F47" s="25">
        <f t="shared" si="1"/>
        <v>0</v>
      </c>
      <c r="G47" s="26">
        <f t="shared" si="0"/>
        <v>0</v>
      </c>
    </row>
    <row r="48" spans="1:7" ht="36.75" thickBot="1" x14ac:dyDescent="0.3">
      <c r="A48" s="2" t="s">
        <v>47</v>
      </c>
      <c r="B48" s="16" t="s">
        <v>36</v>
      </c>
      <c r="C48" s="39"/>
      <c r="D48" s="38"/>
      <c r="E48" s="17">
        <v>31</v>
      </c>
      <c r="F48" s="25">
        <f t="shared" si="1"/>
        <v>0</v>
      </c>
      <c r="G48" s="26">
        <f t="shared" si="0"/>
        <v>0</v>
      </c>
    </row>
    <row r="49" spans="1:7" ht="48.75" thickBot="1" x14ac:dyDescent="0.3">
      <c r="A49" s="2" t="s">
        <v>32</v>
      </c>
      <c r="B49" s="16" t="s">
        <v>31</v>
      </c>
      <c r="C49" s="39"/>
      <c r="D49" s="38"/>
      <c r="E49" s="17">
        <v>1</v>
      </c>
      <c r="F49" s="25">
        <f t="shared" si="1"/>
        <v>0</v>
      </c>
      <c r="G49" s="26">
        <f t="shared" si="0"/>
        <v>0</v>
      </c>
    </row>
    <row r="50" spans="1:7" ht="36.75" thickBot="1" x14ac:dyDescent="0.3">
      <c r="A50" s="2" t="s">
        <v>48</v>
      </c>
      <c r="B50" s="16" t="s">
        <v>38</v>
      </c>
      <c r="C50" s="39"/>
      <c r="D50" s="38"/>
      <c r="E50" s="17">
        <v>17</v>
      </c>
      <c r="F50" s="25">
        <f t="shared" si="1"/>
        <v>0</v>
      </c>
      <c r="G50" s="26">
        <f t="shared" si="0"/>
        <v>0</v>
      </c>
    </row>
    <row r="51" spans="1:7" ht="408.75" thickBot="1" x14ac:dyDescent="0.3">
      <c r="A51" s="2" t="s">
        <v>49</v>
      </c>
      <c r="B51" s="16" t="s">
        <v>24</v>
      </c>
      <c r="C51" s="39"/>
      <c r="D51" s="38"/>
      <c r="E51" s="17">
        <v>2</v>
      </c>
      <c r="F51" s="25">
        <f t="shared" si="1"/>
        <v>0</v>
      </c>
      <c r="G51" s="26">
        <f t="shared" si="0"/>
        <v>0</v>
      </c>
    </row>
    <row r="52" spans="1:7" ht="132.75" thickBot="1" x14ac:dyDescent="0.3">
      <c r="A52" s="2" t="s">
        <v>26</v>
      </c>
      <c r="B52" s="16" t="s">
        <v>25</v>
      </c>
      <c r="C52" s="39"/>
      <c r="D52" s="38"/>
      <c r="E52" s="17">
        <v>2</v>
      </c>
      <c r="F52" s="25">
        <f t="shared" si="1"/>
        <v>0</v>
      </c>
      <c r="G52" s="26">
        <f t="shared" si="0"/>
        <v>0</v>
      </c>
    </row>
    <row r="53" spans="1:7" ht="132.75" thickBot="1" x14ac:dyDescent="0.3">
      <c r="A53" s="2" t="s">
        <v>50</v>
      </c>
      <c r="B53" s="29" t="s">
        <v>27</v>
      </c>
      <c r="C53" s="39"/>
      <c r="D53" s="38"/>
      <c r="E53" s="17">
        <v>17</v>
      </c>
      <c r="F53" s="25">
        <f t="shared" si="1"/>
        <v>0</v>
      </c>
      <c r="G53" s="26">
        <f t="shared" si="0"/>
        <v>0</v>
      </c>
    </row>
    <row r="54" spans="1:7" ht="144.75" thickBot="1" x14ac:dyDescent="0.3">
      <c r="A54" s="2" t="s">
        <v>37</v>
      </c>
      <c r="B54" s="16" t="s">
        <v>22</v>
      </c>
      <c r="C54" s="39"/>
      <c r="D54" s="38"/>
      <c r="E54" s="17">
        <v>1</v>
      </c>
      <c r="F54" s="25">
        <f t="shared" si="1"/>
        <v>0</v>
      </c>
      <c r="G54" s="26">
        <f t="shared" si="0"/>
        <v>0</v>
      </c>
    </row>
    <row r="55" spans="1:7" ht="96.75" thickBot="1" x14ac:dyDescent="0.3">
      <c r="A55" s="2" t="s">
        <v>51</v>
      </c>
      <c r="B55" s="16" t="s">
        <v>28</v>
      </c>
      <c r="C55" s="39"/>
      <c r="D55" s="38"/>
      <c r="E55" s="18">
        <v>1</v>
      </c>
      <c r="F55" s="25">
        <f t="shared" si="1"/>
        <v>0</v>
      </c>
      <c r="G55" s="26">
        <f t="shared" si="0"/>
        <v>0</v>
      </c>
    </row>
    <row r="56" spans="1:7" ht="36.75" thickBot="1" x14ac:dyDescent="0.3">
      <c r="A56" s="2" t="s">
        <v>35</v>
      </c>
      <c r="B56" s="16" t="s">
        <v>41</v>
      </c>
      <c r="C56" s="39"/>
      <c r="D56" s="38"/>
      <c r="E56" s="19">
        <v>1</v>
      </c>
      <c r="F56" s="25">
        <f t="shared" si="1"/>
        <v>0</v>
      </c>
      <c r="G56" s="26">
        <f t="shared" si="0"/>
        <v>0</v>
      </c>
    </row>
    <row r="57" spans="1:7" ht="48.75" thickBot="1" x14ac:dyDescent="0.3">
      <c r="A57" s="5" t="s">
        <v>34</v>
      </c>
      <c r="B57" s="30" t="s">
        <v>33</v>
      </c>
      <c r="C57" s="39"/>
      <c r="D57" s="38"/>
      <c r="E57" s="20">
        <v>2</v>
      </c>
      <c r="F57" s="27">
        <f t="shared" si="1"/>
        <v>0</v>
      </c>
      <c r="G57" s="28">
        <f t="shared" si="0"/>
        <v>0</v>
      </c>
    </row>
    <row r="58" spans="1:7" ht="48.75" thickBot="1" x14ac:dyDescent="0.3">
      <c r="A58" s="5" t="s">
        <v>52</v>
      </c>
      <c r="B58" s="30" t="s">
        <v>53</v>
      </c>
      <c r="C58" s="39"/>
      <c r="D58" s="38"/>
      <c r="E58" s="20">
        <v>1</v>
      </c>
      <c r="F58" s="27">
        <f t="shared" si="1"/>
        <v>0</v>
      </c>
      <c r="G58" s="28">
        <f t="shared" si="0"/>
        <v>0</v>
      </c>
    </row>
    <row r="59" spans="1:7" ht="16.5" thickBot="1" x14ac:dyDescent="0.3">
      <c r="A59" s="47" t="s">
        <v>21</v>
      </c>
      <c r="B59" s="48"/>
      <c r="C59" s="48"/>
      <c r="D59" s="48"/>
      <c r="E59" s="49"/>
      <c r="F59" s="47">
        <f>SUM(F45:F58)</f>
        <v>0</v>
      </c>
      <c r="G59" s="49"/>
    </row>
    <row r="60" spans="1:7" ht="16.5" thickBot="1" x14ac:dyDescent="0.3">
      <c r="A60" s="40" t="s">
        <v>23</v>
      </c>
      <c r="B60" s="41"/>
      <c r="C60" s="41"/>
      <c r="D60" s="41"/>
      <c r="E60" s="42"/>
      <c r="F60" s="40">
        <f>SUM(G45:G58)</f>
        <v>0</v>
      </c>
      <c r="G60" s="50"/>
    </row>
  </sheetData>
  <mergeCells count="22">
    <mergeCell ref="A36:G36"/>
    <mergeCell ref="F59:G59"/>
    <mergeCell ref="A24:B24"/>
    <mergeCell ref="D24:E24"/>
    <mergeCell ref="A25:B25"/>
    <mergeCell ref="D25:E25"/>
    <mergeCell ref="A60:E60"/>
    <mergeCell ref="A3:G3"/>
    <mergeCell ref="A10:G10"/>
    <mergeCell ref="D13:G13"/>
    <mergeCell ref="D14:G14"/>
    <mergeCell ref="D20:G20"/>
    <mergeCell ref="D19:G19"/>
    <mergeCell ref="D15:G15"/>
    <mergeCell ref="D16:G16"/>
    <mergeCell ref="D17:G17"/>
    <mergeCell ref="D18:G18"/>
    <mergeCell ref="A59:E59"/>
    <mergeCell ref="F60:G60"/>
    <mergeCell ref="B8:G8"/>
    <mergeCell ref="A28:E28"/>
    <mergeCell ref="B5:G5"/>
  </mergeCells>
  <pageMargins left="0.43307086614173229" right="0.43307086614173229" top="0.55118110236220474" bottom="0.55118110236220474" header="0.31496062992125984" footer="0.31496062992125984"/>
  <pageSetup scale="47" fitToHeight="5" orientation="portrait" r:id="rId1"/>
  <rowBreaks count="1" manualBreakCount="1">
    <brk id="42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2000250</xdr:colOff>
                <xdr:row>0</xdr:row>
                <xdr:rowOff>57150</xdr:rowOff>
              </from>
              <to>
                <xdr:col>3</xdr:col>
                <xdr:colOff>304800</xdr:colOff>
                <xdr:row>1</xdr:row>
                <xdr:rowOff>9525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projekt 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Ludmila</cp:lastModifiedBy>
  <cp:lastPrinted>2020-02-13T08:16:10Z</cp:lastPrinted>
  <dcterms:created xsi:type="dcterms:W3CDTF">2019-01-02T18:21:56Z</dcterms:created>
  <dcterms:modified xsi:type="dcterms:W3CDTF">2020-04-21T14:38:33Z</dcterms:modified>
</cp:coreProperties>
</file>